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3256" windowHeight="13176"/>
  </bookViews>
  <sheets>
    <sheet name="AV low floor - Bus Servi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3" l="1"/>
  <c r="F38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0" i="3"/>
  <c r="F41" i="3" s="1"/>
  <c r="F42" i="3" l="1"/>
  <c r="F43" i="3" s="1"/>
</calcChain>
</file>

<file path=xl/sharedStrings.xml><?xml version="1.0" encoding="utf-8"?>
<sst xmlns="http://schemas.openxmlformats.org/spreadsheetml/2006/main" count="68" uniqueCount="61">
  <si>
    <t>Accessible Van (AV) Vehicle Cost Worksheet</t>
  </si>
  <si>
    <t>Vehicle Type</t>
  </si>
  <si>
    <t>Contract #</t>
  </si>
  <si>
    <t>SAC</t>
  </si>
  <si>
    <t>ODOT Project #</t>
  </si>
  <si>
    <t>State Job Number</t>
  </si>
  <si>
    <t>PID</t>
  </si>
  <si>
    <t>Accessible Van (AV)</t>
  </si>
  <si>
    <t>252-24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</si>
  <si>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</si>
  <si>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</si>
  <si>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</si>
  <si>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</si>
  <si>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</si>
  <si>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</si>
  <si>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</si>
  <si>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</si>
  <si>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</si>
  <si>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Information</t>
  </si>
  <si>
    <t>Last Updated 7/6/2023 SW</t>
  </si>
  <si>
    <t>Contract Effective until August 31, 2027</t>
  </si>
  <si>
    <t>Item</t>
  </si>
  <si>
    <t>Quantity</t>
  </si>
  <si>
    <t>Unit Price</t>
  </si>
  <si>
    <t>Total</t>
  </si>
  <si>
    <t>Accessible Van - Low Floor</t>
  </si>
  <si>
    <r>
      <t xml:space="preserve">1000-lb maximum capacity lift </t>
    </r>
    <r>
      <rPr>
        <b/>
        <sz val="12"/>
        <color rgb="FFFF0000"/>
        <rFont val="Arial"/>
        <family val="2"/>
      </rPr>
      <t>UNAVAILABLE</t>
    </r>
  </si>
  <si>
    <t>1000-lb maximum capacity lift</t>
  </si>
  <si>
    <t>Single three step fold away seat</t>
  </si>
  <si>
    <t>Oxygen Tank Securment System</t>
  </si>
  <si>
    <t>Storage Area (Medical Walker)</t>
  </si>
  <si>
    <t>Solid Color Paint</t>
  </si>
  <si>
    <r>
      <t xml:space="preserve">LPG conversion </t>
    </r>
    <r>
      <rPr>
        <b/>
        <sz val="12"/>
        <color rgb="FFFF0000"/>
        <rFont val="Arial"/>
        <family val="2"/>
      </rPr>
      <t>UNAVAILABLE</t>
    </r>
  </si>
  <si>
    <t>LPG conversion</t>
  </si>
  <si>
    <t>All-wheel drive</t>
  </si>
  <si>
    <t>Dual compressor rear A/C</t>
  </si>
  <si>
    <t>Single integrated child seat</t>
  </si>
  <si>
    <t>PA system</t>
  </si>
  <si>
    <t>Radio ground plane</t>
  </si>
  <si>
    <t>Catalytic converter guard</t>
  </si>
  <si>
    <r>
      <t xml:space="preserve">Side door that slides to close </t>
    </r>
    <r>
      <rPr>
        <b/>
        <sz val="12"/>
        <color rgb="FFFF0000"/>
        <rFont val="Arial"/>
        <family val="2"/>
      </rPr>
      <t>UNAVAILABLE</t>
    </r>
  </si>
  <si>
    <t>Bus door</t>
  </si>
  <si>
    <t>Side door lift</t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</si>
  <si>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</si>
  <si>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</si>
  <si>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</si>
  <si>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</si>
  <si>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</si>
  <si>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</si>
  <si>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</si>
  <si>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</si>
  <si>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</si>
  <si>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</si>
  <si>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Bus Service Inc</t>
  </si>
  <si>
    <t>3153 Lamb Ave</t>
  </si>
  <si>
    <t>Columbus, OH 43219</t>
  </si>
  <si>
    <t>Adam Prestifilippo</t>
  </si>
  <si>
    <t>614-833-0222</t>
  </si>
  <si>
    <t>adam@buyabus.net</t>
  </si>
  <si>
    <t>Double three step fold away seat </t>
  </si>
  <si>
    <t>Heavy Duty one position bicycle rack, stainless steel construction and 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</si>
</sst>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5" fontId="14" fillId="0" borderId="0"/>
  </cellStyleXfs>
  <cellXfs count="103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0" borderId="4" xfId="2" applyBorder="1" applyAlignment="1" applyProtection="1">
      <protection locked="0"/>
    </xf>
    <xf numFmtId="0" fontId="2" fillId="0" borderId="10" xfId="0" applyFont="1" applyBorder="1"/>
    <xf numFmtId="0" fontId="3" fillId="0" borderId="4" xfId="0" applyFont="1" applyBorder="1" applyProtection="1">
      <protection locked="0"/>
    </xf>
    <xf numFmtId="0" fontId="2" fillId="0" borderId="2" xfId="0" applyFont="1" applyBorder="1"/>
    <xf numFmtId="0" fontId="3" fillId="0" borderId="11" xfId="0" applyFont="1" applyBorder="1" applyAlignment="1">
      <alignment vertical="top"/>
    </xf>
    <xf numFmtId="0" fontId="6" fillId="0" borderId="12" xfId="0" applyFont="1" applyBorder="1"/>
    <xf numFmtId="0" fontId="2" fillId="0" borderId="13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5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4" xfId="0" applyFont="1" applyBorder="1" applyAlignment="1">
      <alignment vertical="top"/>
    </xf>
    <xf numFmtId="0" fontId="0" fillId="0" borderId="3" xfId="0" applyBorder="1"/>
    <xf numFmtId="0" fontId="8" fillId="0" borderId="1" xfId="0" applyFont="1" applyBorder="1"/>
    <xf numFmtId="0" fontId="3" fillId="0" borderId="9" xfId="0" applyFont="1" applyBorder="1"/>
    <xf numFmtId="0" fontId="3" fillId="0" borderId="0" xfId="0" applyFont="1"/>
    <xf numFmtId="0" fontId="0" fillId="0" borderId="7" xfId="0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42" fontId="3" fillId="0" borderId="7" xfId="0" applyNumberFormat="1" applyFont="1" applyBorder="1" applyAlignment="1">
      <alignment horizontal="left" vertical="center"/>
    </xf>
    <xf numFmtId="42" fontId="3" fillId="0" borderId="4" xfId="0" applyNumberFormat="1" applyFont="1" applyBorder="1" applyAlignment="1">
      <alignment horizontal="left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42" fontId="3" fillId="4" borderId="7" xfId="0" applyNumberFormat="1" applyFont="1" applyFill="1" applyBorder="1" applyAlignment="1">
      <alignment horizontal="left" vertical="center"/>
    </xf>
    <xf numFmtId="42" fontId="3" fillId="4" borderId="4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 applyProtection="1">
      <alignment horizontal="center" vertical="center"/>
      <protection locked="0"/>
    </xf>
    <xf numFmtId="42" fontId="3" fillId="4" borderId="6" xfId="0" applyNumberFormat="1" applyFont="1" applyFill="1" applyBorder="1" applyAlignment="1">
      <alignment horizontal="left" vertical="center"/>
    </xf>
    <xf numFmtId="42" fontId="3" fillId="4" borderId="7" xfId="0" applyNumberFormat="1" applyFont="1" applyFill="1" applyBorder="1" applyAlignment="1">
      <alignment horizontal="left" vertical="center" wrapText="1"/>
    </xf>
    <xf numFmtId="42" fontId="2" fillId="0" borderId="4" xfId="1" applyNumberFormat="1" applyFont="1" applyBorder="1" applyAlignment="1" applyProtection="1">
      <alignment horizontal="left" vertical="center" wrapText="1"/>
      <protection hidden="1"/>
    </xf>
    <xf numFmtId="42" fontId="2" fillId="0" borderId="4" xfId="1" applyNumberFormat="1" applyFont="1" applyFill="1" applyBorder="1" applyAlignment="1" applyProtection="1">
      <alignment horizontal="left" vertical="center"/>
      <protection hidden="1"/>
    </xf>
    <xf numFmtId="42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/>
    <xf numFmtId="42" fontId="3" fillId="0" borderId="0" xfId="1" applyNumberFormat="1" applyFont="1" applyBorder="1" applyAlignment="1" applyProtection="1">
      <alignment horizontal="center" wrapText="1"/>
    </xf>
    <xf numFmtId="0" fontId="14" fillId="0" borderId="0" xfId="0" applyFont="1"/>
    <xf numFmtId="5" fontId="14" fillId="0" borderId="0" xfId="3"/>
    <xf numFmtId="0" fontId="0" fillId="0" borderId="0" xfId="0" applyAlignment="1">
      <alignment horizontal="center"/>
    </xf>
    <xf numFmtId="0" fontId="6" fillId="0" borderId="0" xfId="0" applyFont="1"/>
    <xf numFmtId="5" fontId="6" fillId="0" borderId="0" xfId="3" applyFont="1"/>
    <xf numFmtId="42" fontId="3" fillId="0" borderId="7" xfId="0" applyNumberFormat="1" applyFont="1" applyBorder="1" applyAlignment="1">
      <alignment vertical="center"/>
    </xf>
    <xf numFmtId="42" fontId="16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42" fontId="16" fillId="4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vertical="top"/>
    </xf>
    <xf numFmtId="0" fontId="6" fillId="2" borderId="15" xfId="0" applyFont="1" applyFill="1" applyBorder="1" applyAlignment="1">
      <alignment vertical="top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5" fillId="0" borderId="5" xfId="2" applyBorder="1" applyAlignment="1" applyProtection="1">
      <alignment horizontal="center"/>
      <protection locked="0"/>
    </xf>
    <xf numFmtId="0" fontId="5" fillId="0" borderId="7" xfId="2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4" xfId="0" applyFont="1" applyBorder="1" applyAlignment="1" applyProtection="1">
      <alignment horizontal="left" wrapText="1"/>
      <protection locked="0"/>
    </xf>
    <xf numFmtId="0" fontId="7" fillId="0" borderId="8" xfId="2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" fontId="2" fillId="3" borderId="5" xfId="0" applyNumberFormat="1" applyFont="1" applyFill="1" applyBorder="1" applyAlignment="1">
      <alignment horizontal="left"/>
    </xf>
    <xf numFmtId="4" fontId="2" fillId="3" borderId="6" xfId="0" applyNumberFormat="1" applyFont="1" applyFill="1" applyBorder="1" applyAlignment="1">
      <alignment horizontal="left"/>
    </xf>
    <xf numFmtId="4" fontId="2" fillId="3" borderId="7" xfId="0" applyNumberFormat="1" applyFont="1" applyFill="1" applyBorder="1" applyAlignment="1">
      <alignment horizontal="left"/>
    </xf>
    <xf numFmtId="0" fontId="15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0" xfId="0"/>
    <xf numFmtId="0" fontId="13" fillId="0" borderId="0" xfId="0" applyFont="1"/>
  </cellXfs>
  <cellStyles count="4">
    <cellStyle name="Currency" xfId="1" builtinId="4"/>
    <cellStyle name="Currency0" xfId="3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am@buyab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B7" sqref="B7:E7"/>
    </sheetView>
  </sheetViews>
  <sheetFormatPr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</cols>
  <sheetData>
    <row r="1" spans="1:6" ht="15.6" x14ac:dyDescent="0.3">
      <c r="A1" s="55" t="s">
        <v>0</v>
      </c>
      <c r="B1" s="55"/>
      <c r="C1" s="55"/>
      <c r="D1" s="55"/>
      <c r="E1" s="55"/>
      <c r="F1" s="55"/>
    </row>
    <row r="2" spans="1:6" x14ac:dyDescent="0.3">
      <c r="A2" s="56" t="s">
        <v>1</v>
      </c>
      <c r="B2" s="58" t="s">
        <v>2</v>
      </c>
      <c r="C2" s="58" t="s">
        <v>3</v>
      </c>
      <c r="D2" s="56" t="s">
        <v>4</v>
      </c>
      <c r="E2" s="56" t="s">
        <v>5</v>
      </c>
      <c r="F2" s="56" t="s">
        <v>6</v>
      </c>
    </row>
    <row r="3" spans="1:6" x14ac:dyDescent="0.3">
      <c r="A3" s="57"/>
      <c r="B3" s="59"/>
      <c r="C3" s="59"/>
      <c r="D3" s="57"/>
      <c r="E3" s="57"/>
      <c r="F3" s="57"/>
    </row>
    <row r="4" spans="1:6" ht="14.7" customHeight="1" x14ac:dyDescent="0.3">
      <c r="A4" s="60" t="s">
        <v>7</v>
      </c>
      <c r="B4" s="60" t="s">
        <v>8</v>
      </c>
      <c r="C4" s="60"/>
      <c r="D4" s="62"/>
      <c r="E4" s="62"/>
      <c r="F4" s="54"/>
    </row>
    <row r="5" spans="1:6" ht="14.7" customHeight="1" x14ac:dyDescent="0.3">
      <c r="A5" s="61"/>
      <c r="B5" s="61"/>
      <c r="C5" s="61"/>
      <c r="D5" s="63"/>
      <c r="E5" s="63"/>
      <c r="F5" s="54"/>
    </row>
    <row r="6" spans="1:6" ht="15.6" x14ac:dyDescent="0.3">
      <c r="A6" s="1" t="s">
        <v>9</v>
      </c>
      <c r="B6" s="66"/>
      <c r="C6" s="67"/>
      <c r="D6" s="67"/>
      <c r="E6" s="68"/>
      <c r="F6" s="2"/>
    </row>
    <row r="7" spans="1:6" ht="31.2" x14ac:dyDescent="0.3">
      <c r="A7" s="3" t="s">
        <v>10</v>
      </c>
      <c r="B7" s="66"/>
      <c r="C7" s="67"/>
      <c r="D7" s="67"/>
      <c r="E7" s="68"/>
      <c r="F7" s="4"/>
    </row>
    <row r="8" spans="1:6" ht="31.2" customHeight="1" x14ac:dyDescent="0.3">
      <c r="A8" s="5" t="s">
        <v>11</v>
      </c>
      <c r="B8" s="66"/>
      <c r="C8" s="67"/>
      <c r="D8" s="67"/>
      <c r="E8" s="67"/>
      <c r="F8" s="68"/>
    </row>
    <row r="9" spans="1:6" ht="15.6" x14ac:dyDescent="0.3">
      <c r="A9" s="5" t="s">
        <v>12</v>
      </c>
      <c r="B9" s="66"/>
      <c r="C9" s="67"/>
      <c r="D9" s="67"/>
      <c r="E9" s="67"/>
      <c r="F9" s="68"/>
    </row>
    <row r="10" spans="1:6" ht="15.6" x14ac:dyDescent="0.3">
      <c r="A10" s="6" t="s">
        <v>13</v>
      </c>
      <c r="B10" s="69"/>
      <c r="C10" s="70"/>
      <c r="D10" s="71" t="s">
        <v>14</v>
      </c>
      <c r="E10" s="72"/>
      <c r="F10" s="73"/>
    </row>
    <row r="11" spans="1:6" ht="15.6" x14ac:dyDescent="0.3">
      <c r="A11" s="6" t="s">
        <v>15</v>
      </c>
      <c r="B11" s="74"/>
      <c r="C11" s="75"/>
      <c r="D11" s="7"/>
      <c r="E11" s="7"/>
      <c r="F11" s="7"/>
    </row>
    <row r="12" spans="1:6" ht="15.6" x14ac:dyDescent="0.3">
      <c r="A12" s="8" t="s">
        <v>16</v>
      </c>
      <c r="B12" s="66"/>
      <c r="C12" s="68"/>
      <c r="D12" s="9"/>
      <c r="E12" s="9"/>
      <c r="F12" s="9"/>
    </row>
    <row r="13" spans="1:6" ht="15.6" x14ac:dyDescent="0.3">
      <c r="A13" s="10" t="s">
        <v>17</v>
      </c>
      <c r="B13" s="76" t="s">
        <v>53</v>
      </c>
      <c r="C13" s="77"/>
      <c r="D13" s="77"/>
      <c r="E13" s="11"/>
      <c r="F13" s="12"/>
    </row>
    <row r="14" spans="1:6" ht="15.6" x14ac:dyDescent="0.3">
      <c r="A14" s="13" t="s">
        <v>18</v>
      </c>
      <c r="B14" s="78" t="s">
        <v>54</v>
      </c>
      <c r="C14" s="79"/>
      <c r="D14" s="79"/>
      <c r="E14" s="15"/>
      <c r="F14" s="16"/>
    </row>
    <row r="15" spans="1:6" ht="15.6" x14ac:dyDescent="0.3">
      <c r="A15" s="17"/>
      <c r="B15" s="78" t="s">
        <v>55</v>
      </c>
      <c r="C15" s="79"/>
      <c r="D15" s="79"/>
      <c r="E15" s="15"/>
      <c r="F15" s="16"/>
    </row>
    <row r="16" spans="1:6" ht="15.6" x14ac:dyDescent="0.3">
      <c r="A16" s="18" t="s">
        <v>12</v>
      </c>
      <c r="B16" s="19" t="s">
        <v>56</v>
      </c>
      <c r="C16" s="14" t="s">
        <v>57</v>
      </c>
      <c r="D16" s="15"/>
      <c r="E16" s="64" t="s">
        <v>19</v>
      </c>
      <c r="F16" s="65"/>
    </row>
    <row r="17" spans="1:6" ht="17.399999999999999" x14ac:dyDescent="0.3">
      <c r="A17" s="20"/>
      <c r="B17" s="81" t="s">
        <v>58</v>
      </c>
      <c r="C17" s="82"/>
      <c r="D17" s="82"/>
      <c r="E17" s="21"/>
      <c r="F17" s="22"/>
    </row>
    <row r="18" spans="1:6" ht="15.6" x14ac:dyDescent="0.3">
      <c r="A18" s="83" t="s">
        <v>20</v>
      </c>
      <c r="B18" s="84"/>
      <c r="C18" s="84"/>
      <c r="D18" s="84"/>
      <c r="E18" s="23"/>
      <c r="F18" s="24"/>
    </row>
    <row r="19" spans="1:6" ht="15.6" x14ac:dyDescent="0.3">
      <c r="A19" s="25" t="s">
        <v>21</v>
      </c>
      <c r="B19" s="26"/>
      <c r="C19" s="27"/>
      <c r="D19" s="28" t="s">
        <v>22</v>
      </c>
      <c r="E19" s="28" t="s">
        <v>23</v>
      </c>
      <c r="F19" s="29" t="s">
        <v>24</v>
      </c>
    </row>
    <row r="20" spans="1:6" ht="15" x14ac:dyDescent="0.3">
      <c r="A20" s="85" t="s">
        <v>25</v>
      </c>
      <c r="B20" s="86"/>
      <c r="C20" s="87"/>
      <c r="D20" s="30"/>
      <c r="E20" s="31">
        <v>118001</v>
      </c>
      <c r="F20" s="32">
        <f>D20*E20</f>
        <v>0</v>
      </c>
    </row>
    <row r="21" spans="1:6" ht="15.6" x14ac:dyDescent="0.3">
      <c r="A21" s="88"/>
      <c r="B21" s="89"/>
      <c r="C21" s="89"/>
      <c r="D21" s="89"/>
      <c r="E21" s="89"/>
      <c r="F21" s="90"/>
    </row>
    <row r="22" spans="1:6" ht="15" customHeight="1" x14ac:dyDescent="0.3">
      <c r="A22" s="85" t="s">
        <v>26</v>
      </c>
      <c r="B22" s="86" t="s">
        <v>27</v>
      </c>
      <c r="C22" s="87" t="s">
        <v>27</v>
      </c>
      <c r="D22" s="33"/>
      <c r="E22" s="34"/>
      <c r="F22" s="35"/>
    </row>
    <row r="23" spans="1:6" ht="15" customHeight="1" x14ac:dyDescent="0.3">
      <c r="A23" s="91" t="s">
        <v>59</v>
      </c>
      <c r="B23" s="91"/>
      <c r="C23" s="91"/>
      <c r="D23" s="30"/>
      <c r="E23" s="49">
        <v>2320</v>
      </c>
      <c r="F23" s="32">
        <f t="shared" ref="F23:F39" si="0">D23*E23</f>
        <v>0</v>
      </c>
    </row>
    <row r="24" spans="1:6" ht="15" customHeight="1" x14ac:dyDescent="0.3">
      <c r="A24" s="91" t="s">
        <v>28</v>
      </c>
      <c r="B24" s="91"/>
      <c r="C24" s="91"/>
      <c r="D24" s="30"/>
      <c r="E24" s="49">
        <v>1545</v>
      </c>
      <c r="F24" s="32">
        <f t="shared" si="0"/>
        <v>0</v>
      </c>
    </row>
    <row r="25" spans="1:6" ht="15" customHeight="1" x14ac:dyDescent="0.3">
      <c r="A25" s="91" t="s">
        <v>29</v>
      </c>
      <c r="B25" s="91"/>
      <c r="C25" s="91"/>
      <c r="D25" s="30"/>
      <c r="E25" s="49">
        <v>450</v>
      </c>
      <c r="F25" s="32">
        <f t="shared" si="0"/>
        <v>0</v>
      </c>
    </row>
    <row r="26" spans="1:6" ht="15" customHeight="1" x14ac:dyDescent="0.3">
      <c r="A26" s="91" t="s">
        <v>30</v>
      </c>
      <c r="B26" s="91"/>
      <c r="C26" s="91"/>
      <c r="D26" s="30"/>
      <c r="E26" s="49">
        <v>700</v>
      </c>
      <c r="F26" s="32">
        <f t="shared" si="0"/>
        <v>0</v>
      </c>
    </row>
    <row r="27" spans="1:6" ht="15" customHeight="1" x14ac:dyDescent="0.3">
      <c r="A27" s="91" t="s">
        <v>31</v>
      </c>
      <c r="B27" s="91"/>
      <c r="C27" s="91"/>
      <c r="D27" s="30"/>
      <c r="E27" s="50">
        <v>5500</v>
      </c>
      <c r="F27" s="32">
        <f t="shared" si="0"/>
        <v>0</v>
      </c>
    </row>
    <row r="28" spans="1:6" ht="15" customHeight="1" x14ac:dyDescent="0.3">
      <c r="A28" s="80" t="s">
        <v>60</v>
      </c>
      <c r="B28" s="80"/>
      <c r="C28" s="80"/>
      <c r="D28" s="30"/>
      <c r="E28" s="50">
        <v>2395</v>
      </c>
      <c r="F28" s="32">
        <f t="shared" si="0"/>
        <v>0</v>
      </c>
    </row>
    <row r="29" spans="1:6" ht="15" customHeight="1" x14ac:dyDescent="0.3">
      <c r="A29" s="80" t="s">
        <v>60</v>
      </c>
      <c r="B29" s="80"/>
      <c r="C29" s="80"/>
      <c r="D29" s="30"/>
      <c r="E29" s="50">
        <v>3000</v>
      </c>
      <c r="F29" s="32">
        <f t="shared" si="0"/>
        <v>0</v>
      </c>
    </row>
    <row r="30" spans="1:6" ht="15" x14ac:dyDescent="0.3">
      <c r="A30" s="85" t="s">
        <v>32</v>
      </c>
      <c r="B30" s="86" t="s">
        <v>33</v>
      </c>
      <c r="C30" s="87" t="s">
        <v>33</v>
      </c>
      <c r="D30" s="36"/>
      <c r="E30" s="37"/>
      <c r="F30" s="38"/>
    </row>
    <row r="31" spans="1:6" ht="15.6" x14ac:dyDescent="0.3">
      <c r="A31" s="91" t="s">
        <v>34</v>
      </c>
      <c r="B31" s="91"/>
      <c r="C31" s="91"/>
      <c r="D31" s="51"/>
      <c r="E31" s="50">
        <v>3999</v>
      </c>
      <c r="F31" s="32">
        <f t="shared" si="0"/>
        <v>0</v>
      </c>
    </row>
    <row r="32" spans="1:6" ht="15.6" x14ac:dyDescent="0.3">
      <c r="A32" s="91" t="s">
        <v>35</v>
      </c>
      <c r="B32" s="91"/>
      <c r="C32" s="91"/>
      <c r="D32" s="51"/>
      <c r="E32" s="50">
        <v>5995</v>
      </c>
      <c r="F32" s="32">
        <f t="shared" si="0"/>
        <v>0</v>
      </c>
    </row>
    <row r="33" spans="1:6" ht="15.6" x14ac:dyDescent="0.3">
      <c r="A33" s="91" t="s">
        <v>36</v>
      </c>
      <c r="B33" s="91"/>
      <c r="C33" s="91"/>
      <c r="D33" s="51"/>
      <c r="E33" s="50">
        <v>1245</v>
      </c>
      <c r="F33" s="32">
        <f t="shared" si="0"/>
        <v>0</v>
      </c>
    </row>
    <row r="34" spans="1:6" ht="15.6" x14ac:dyDescent="0.3">
      <c r="A34" s="91" t="s">
        <v>37</v>
      </c>
      <c r="B34" s="91"/>
      <c r="C34" s="91"/>
      <c r="D34" s="51"/>
      <c r="E34" s="50">
        <v>445</v>
      </c>
      <c r="F34" s="32">
        <f t="shared" si="0"/>
        <v>0</v>
      </c>
    </row>
    <row r="35" spans="1:6" ht="15.6" x14ac:dyDescent="0.3">
      <c r="A35" s="91" t="s">
        <v>38</v>
      </c>
      <c r="B35" s="91"/>
      <c r="C35" s="91"/>
      <c r="D35" s="51"/>
      <c r="E35" s="50">
        <v>200</v>
      </c>
      <c r="F35" s="32">
        <f t="shared" si="0"/>
        <v>0</v>
      </c>
    </row>
    <row r="36" spans="1:6" ht="15.6" x14ac:dyDescent="0.3">
      <c r="A36" s="91" t="s">
        <v>39</v>
      </c>
      <c r="B36" s="91"/>
      <c r="C36" s="91"/>
      <c r="D36" s="51"/>
      <c r="E36" s="50">
        <v>560</v>
      </c>
      <c r="F36" s="32">
        <f t="shared" si="0"/>
        <v>0</v>
      </c>
    </row>
    <row r="37" spans="1:6" ht="15.6" x14ac:dyDescent="0.3">
      <c r="A37" s="91" t="s">
        <v>40</v>
      </c>
      <c r="B37" s="91"/>
      <c r="C37" s="91"/>
      <c r="D37" s="52"/>
      <c r="E37" s="53"/>
      <c r="F37" s="35"/>
    </row>
    <row r="38" spans="1:6" ht="15.6" x14ac:dyDescent="0.3">
      <c r="A38" s="91" t="s">
        <v>41</v>
      </c>
      <c r="B38" s="91"/>
      <c r="C38" s="91"/>
      <c r="D38" s="51"/>
      <c r="E38" s="50">
        <v>6795</v>
      </c>
      <c r="F38" s="32">
        <f t="shared" si="0"/>
        <v>0</v>
      </c>
    </row>
    <row r="39" spans="1:6" ht="15.6" x14ac:dyDescent="0.3">
      <c r="A39" s="91" t="s">
        <v>42</v>
      </c>
      <c r="B39" s="91"/>
      <c r="C39" s="91"/>
      <c r="D39" s="51"/>
      <c r="E39" s="50">
        <v>7295</v>
      </c>
      <c r="F39" s="32">
        <f t="shared" si="0"/>
        <v>0</v>
      </c>
    </row>
    <row r="40" spans="1:6" ht="15" x14ac:dyDescent="0.3">
      <c r="A40" s="93"/>
      <c r="B40" s="94"/>
      <c r="C40" s="94"/>
      <c r="D40" s="94"/>
      <c r="E40" s="94"/>
      <c r="F40" s="95"/>
    </row>
    <row r="41" spans="1:6" ht="15.6" x14ac:dyDescent="0.3">
      <c r="D41" s="92" t="s">
        <v>43</v>
      </c>
      <c r="E41" s="92"/>
      <c r="F41" s="39">
        <f>SUM(F20:F39)</f>
        <v>0</v>
      </c>
    </row>
    <row r="42" spans="1:6" ht="15.6" x14ac:dyDescent="0.3">
      <c r="D42" s="92" t="s">
        <v>44</v>
      </c>
      <c r="E42" s="92"/>
      <c r="F42" s="40">
        <f>(ROUNDDOWN((F41*0.8),0))</f>
        <v>0</v>
      </c>
    </row>
    <row r="43" spans="1:6" ht="15.6" x14ac:dyDescent="0.3">
      <c r="D43" s="99" t="s">
        <v>45</v>
      </c>
      <c r="E43" s="100"/>
      <c r="F43" s="41">
        <f>F41-F42</f>
        <v>0</v>
      </c>
    </row>
    <row r="44" spans="1:6" ht="15.6" x14ac:dyDescent="0.3">
      <c r="A44" s="23"/>
      <c r="B44" s="23"/>
      <c r="C44" s="23"/>
      <c r="D44" s="42"/>
      <c r="E44" s="42"/>
      <c r="F44" s="43"/>
    </row>
    <row r="45" spans="1:6" ht="15.6" x14ac:dyDescent="0.3">
      <c r="A45" s="23"/>
      <c r="B45" s="23"/>
      <c r="C45" s="23"/>
      <c r="D45" s="42"/>
      <c r="E45" s="42"/>
      <c r="F45" s="43"/>
    </row>
    <row r="46" spans="1:6" x14ac:dyDescent="0.3">
      <c r="A46" s="101"/>
      <c r="B46" s="101"/>
      <c r="C46" s="101"/>
      <c r="D46" s="101"/>
    </row>
    <row r="47" spans="1:6" x14ac:dyDescent="0.3">
      <c r="A47" s="102" t="s">
        <v>46</v>
      </c>
      <c r="B47" s="101"/>
      <c r="C47" s="101"/>
      <c r="D47" s="101"/>
    </row>
    <row r="50" spans="1:6" x14ac:dyDescent="0.3">
      <c r="A50" s="44" t="s">
        <v>47</v>
      </c>
      <c r="C50" s="97"/>
      <c r="D50" s="97"/>
      <c r="E50" s="45"/>
      <c r="F50" s="97"/>
    </row>
    <row r="51" spans="1:6" ht="15" thickBot="1" x14ac:dyDescent="0.35">
      <c r="A51" t="s">
        <v>48</v>
      </c>
      <c r="C51" s="98"/>
      <c r="D51" s="98"/>
      <c r="F51" s="98"/>
    </row>
    <row r="52" spans="1:6" x14ac:dyDescent="0.3">
      <c r="C52" s="96" t="s">
        <v>49</v>
      </c>
      <c r="D52" s="96"/>
      <c r="E52" s="45"/>
      <c r="F52" s="46" t="s">
        <v>50</v>
      </c>
    </row>
    <row r="53" spans="1:6" x14ac:dyDescent="0.3">
      <c r="A53" t="s">
        <v>51</v>
      </c>
      <c r="C53" s="97"/>
      <c r="D53" s="97"/>
      <c r="E53" s="45"/>
      <c r="F53" s="97"/>
    </row>
    <row r="54" spans="1:6" ht="15" thickBot="1" x14ac:dyDescent="0.35">
      <c r="A54" t="s">
        <v>48</v>
      </c>
      <c r="C54" s="98"/>
      <c r="D54" s="98"/>
      <c r="F54" s="98"/>
    </row>
    <row r="55" spans="1:6" x14ac:dyDescent="0.3">
      <c r="C55" s="96" t="s">
        <v>49</v>
      </c>
      <c r="D55" s="96"/>
      <c r="E55" s="45"/>
      <c r="F55" s="46" t="s">
        <v>50</v>
      </c>
    </row>
    <row r="56" spans="1:6" x14ac:dyDescent="0.3">
      <c r="A56" s="47" t="s">
        <v>52</v>
      </c>
      <c r="B56" s="47"/>
      <c r="C56" s="47"/>
      <c r="D56" s="47"/>
      <c r="E56" s="48"/>
      <c r="F56" s="47"/>
    </row>
    <row r="57" spans="1:6" x14ac:dyDescent="0.3">
      <c r="E57" s="45"/>
    </row>
  </sheetData>
  <mergeCells count="59">
    <mergeCell ref="C52:D52"/>
    <mergeCell ref="C53:D54"/>
    <mergeCell ref="F53:F54"/>
    <mergeCell ref="C55:D55"/>
    <mergeCell ref="D42:E42"/>
    <mergeCell ref="D43:E43"/>
    <mergeCell ref="A46:D46"/>
    <mergeCell ref="A47:D47"/>
    <mergeCell ref="C50:D51"/>
    <mergeCell ref="F50:F51"/>
    <mergeCell ref="D41:E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F40"/>
    <mergeCell ref="A29:C29"/>
    <mergeCell ref="B17:D17"/>
    <mergeCell ref="A18:D18"/>
    <mergeCell ref="A20:C20"/>
    <mergeCell ref="A21:F21"/>
    <mergeCell ref="A22:C22"/>
    <mergeCell ref="A23:C23"/>
    <mergeCell ref="A24:C24"/>
    <mergeCell ref="A25:C25"/>
    <mergeCell ref="A26:C26"/>
    <mergeCell ref="A27:C27"/>
    <mergeCell ref="A28:C28"/>
    <mergeCell ref="E16:F16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</mergeCells>
  <hyperlinks>
    <hyperlink ref="B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 low floor - Bus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Walton</dc:creator>
  <cp:lastModifiedBy>Windows User</cp:lastModifiedBy>
  <dcterms:created xsi:type="dcterms:W3CDTF">2023-07-12T00:02:38Z</dcterms:created>
  <dcterms:modified xsi:type="dcterms:W3CDTF">2023-08-03T12:06:47Z</dcterms:modified>
</cp:coreProperties>
</file>