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3256" windowHeight="13176"/>
  </bookViews>
  <sheets>
    <sheet name="AV electric - Bus Service" sheetId="2" r:id="rId1"/>
  </sheets>
  <definedNames>
    <definedName name="_xlnm.Print_Area" localSheetId="0">'AV electric - Bus Service'!$A$1:$F$56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38" i="2"/>
  <c r="F36" i="2"/>
  <c r="F35" i="2"/>
  <c r="F34" i="2"/>
  <c r="F33" i="2"/>
  <c r="F32" i="2"/>
  <c r="F31" i="2"/>
  <c r="F29" i="2"/>
  <c r="F28" i="2"/>
  <c r="F27" i="2"/>
  <c r="F26" i="2"/>
  <c r="F25" i="2"/>
  <c r="F24" i="2"/>
  <c r="F23" i="2"/>
  <c r="F22" i="2"/>
  <c r="F20" i="2"/>
  <c r="F41" i="2" s="1"/>
  <c r="F42" i="2" l="1"/>
  <c r="F43" i="2" s="1"/>
</calcChain>
</file>

<file path=xl/sharedStrings.xml><?xml version="1.0" encoding="utf-8"?>
<sst xmlns="http://schemas.openxmlformats.org/spreadsheetml/2006/main" count="71" uniqueCount="65">
  <si>
    <t>Accessible Van (AV) Vehicle Cost Worksheet</t>
  </si>
  <si>
    <t>Vehicle Type</t>
  </si>
  <si>
    <t>Contract #</t>
  </si>
  <si>
    <t>SAC</t>
  </si>
  <si>
    <t>ODOT Project #</t>
  </si>
  <si>
    <t>State Job Number</t>
  </si>
  <si>
    <t>PID</t>
  </si>
  <si>
    <t>Accessible Van (AV)</t>
  </si>
  <si>
    <t>252-24</t>
  </si>
  <si>
    <t>Agency Name</t>
  </si>
  <si>
    <t>Name on Title (if different):</t>
  </si>
  <si>
    <t>Address</t>
  </si>
  <si>
    <t>Contact</t>
  </si>
  <si>
    <t>Phone:</t>
  </si>
  <si>
    <r>
      <t>Fax:</t>
    </r>
    <r>
      <rPr>
        <sz val="12"/>
        <rFont val="Arial"/>
        <family val="2"/>
      </rPr>
      <t xml:space="preserve">  </t>
    </r>
  </si>
  <si>
    <t>Email</t>
  </si>
  <si>
    <t>County</t>
  </si>
  <si>
    <t>Vendor</t>
  </si>
  <si>
    <t>Information</t>
  </si>
  <si>
    <t>Last Updated 7/6/2023 SW</t>
  </si>
  <si>
    <t>Contract Effective until August 31, 2027</t>
  </si>
  <si>
    <t>Item</t>
  </si>
  <si>
    <t>Quantity</t>
  </si>
  <si>
    <t>Unit Price</t>
  </si>
  <si>
    <t>Total</t>
  </si>
  <si>
    <t>Accessible Van - Electric</t>
  </si>
  <si>
    <t>1000-lb maximum capacity lift</t>
  </si>
  <si>
    <t>Single three step fold away seat</t>
  </si>
  <si>
    <t>Oxygen Tank Securment System</t>
  </si>
  <si>
    <t>Storage Area (Medical Walker)</t>
  </si>
  <si>
    <t>Solid Color Paint</t>
  </si>
  <si>
    <r>
      <t xml:space="preserve">All-wheel drive </t>
    </r>
    <r>
      <rPr>
        <b/>
        <sz val="12"/>
        <color rgb="FFFF0000"/>
        <rFont val="Arial"/>
        <family val="2"/>
      </rPr>
      <t>UNAVAILABLE</t>
    </r>
  </si>
  <si>
    <t>All-wheel drive</t>
  </si>
  <si>
    <t>Dual compressor rear A/C</t>
  </si>
  <si>
    <t>Single integrated child seat</t>
  </si>
  <si>
    <t>PA system</t>
  </si>
  <si>
    <t>Radio ground plane</t>
  </si>
  <si>
    <t>Bus door</t>
  </si>
  <si>
    <t>Side door lift</t>
  </si>
  <si>
    <t>TOTAL COST</t>
  </si>
  <si>
    <t>FEDERAL SHARE</t>
  </si>
  <si>
    <t>LOCAL SHARE</t>
  </si>
  <si>
    <t>Please sign below to confirm the items listed above are the items requested.</t>
  </si>
  <si>
    <t>Agency</t>
  </si>
  <si>
    <t xml:space="preserve">Authorized Approval </t>
  </si>
  <si>
    <t>signature</t>
  </si>
  <si>
    <t>date</t>
  </si>
  <si>
    <t>Vehicle Vendor</t>
  </si>
  <si>
    <t>NOTE:  The contract has been verified for this project and there are sufficient funds to cover the costs.</t>
  </si>
  <si>
    <t>Bus Service Inc</t>
  </si>
  <si>
    <t>3153 Lamb Ave</t>
  </si>
  <si>
    <t>Columbus, OH 43219</t>
  </si>
  <si>
    <t xml:space="preserve">Adam Prestifilippo </t>
  </si>
  <si>
    <t>adam@buyabus.net</t>
  </si>
  <si>
    <t>Double three step fold away seat </t>
  </si>
  <si>
    <t>Heavy Duty one position bicycle rack, stainless steel construction and hardware</t>
  </si>
  <si>
    <t>Ford Pro AC Charging Station</t>
  </si>
  <si>
    <t>Catalytic converter guard</t>
  </si>
  <si>
    <r>
      <t xml:space="preserve">Side door that slides to close </t>
    </r>
    <r>
      <rPr>
        <b/>
        <sz val="12"/>
        <color rgb="FFFF0000"/>
        <rFont val="Arial"/>
        <family val="2"/>
      </rPr>
      <t>UNAVAILABLE</t>
    </r>
  </si>
  <si>
    <t>Order Form Instructions:</t>
  </si>
  <si>
    <t>1)  Fill Out Top Section of worksheet to include all of your company and contact information.</t>
  </si>
  <si>
    <t>3)  Choose the options you desire to be included in your Electric Van.</t>
  </si>
  <si>
    <t>2)  Insert the quantity of Electric Vans you are intereted in purchasing into the base vehicle column labeled "Accessible Van - Electric".</t>
  </si>
  <si>
    <t>614-471-2877</t>
  </si>
  <si>
    <r>
      <t xml:space="preserve">4)  Save and send your worksheet to </t>
    </r>
    <r>
      <rPr>
        <i/>
        <u/>
        <sz val="11"/>
        <color theme="1"/>
        <rFont val="Calibri"/>
        <family val="2"/>
        <scheme val="minor"/>
      </rPr>
      <t>adam@buyabus.net</t>
    </r>
    <r>
      <rPr>
        <sz val="11"/>
        <color theme="1"/>
        <rFont val="Calibri"/>
        <family val="2"/>
        <scheme val="minor"/>
      </rPr>
      <t xml:space="preserve"> for final review.  Some options chosen may or may not be available to include depending on multiple factors including size limitations, weight limitations, etc.  We will review and discuss your worksheet with you to confirm accuracy.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</si>
</sst>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2" formatCode="_(&quot;$&quot;* #,##0_);_(&quot;$&quot;* \(#,##0\);_(&quot;$&quot;* &quot;-&quot;_);_(@_)"/>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2"/>
      <name val="Arial"/>
      <family val="2"/>
    </font>
    <font>
      <sz val="12"/>
      <name val="Arial"/>
      <family val="2"/>
    </font>
    <font>
      <b/>
      <sz val="10"/>
      <name val="Arial"/>
      <family val="2"/>
    </font>
    <font>
      <u/>
      <sz val="10"/>
      <color indexed="12"/>
      <name val="Arial"/>
      <family val="2"/>
    </font>
    <font>
      <sz val="9"/>
      <name val="Arial"/>
      <family val="2"/>
    </font>
    <font>
      <u/>
      <sz val="12"/>
      <name val="Arial"/>
      <family val="2"/>
    </font>
    <font>
      <sz val="14"/>
      <name val="Arial"/>
      <family val="2"/>
    </font>
    <font>
      <b/>
      <sz val="12"/>
      <color indexed="10"/>
      <name val="Arial"/>
      <family val="2"/>
    </font>
    <font>
      <b/>
      <sz val="12"/>
      <color rgb="FFFF0000"/>
      <name val="Arial"/>
      <family val="2"/>
    </font>
    <font>
      <b/>
      <sz val="11"/>
      <name val="Arial"/>
      <family val="2"/>
    </font>
    <font>
      <b/>
      <sz val="11"/>
      <color theme="1"/>
      <name val="Arial"/>
      <family val="2"/>
    </font>
    <font>
      <sz val="11"/>
      <name val="Calibri"/>
      <family val="2"/>
      <scheme val="minor"/>
    </font>
    <font>
      <sz val="10"/>
      <name val="Arial"/>
      <family val="2"/>
    </font>
    <font>
      <sz val="12"/>
      <color theme="1"/>
      <name val="Arial"/>
      <family val="2"/>
    </font>
    <font>
      <sz val="12"/>
      <color indexed="8"/>
      <name val="Arial"/>
      <family val="2"/>
    </font>
    <font>
      <b/>
      <sz val="12"/>
      <color theme="1"/>
      <name val="Calibri"/>
      <family val="2"/>
      <scheme val="minor"/>
    </font>
    <font>
      <sz val="12"/>
      <color theme="1"/>
      <name val="Calibri"/>
      <family val="2"/>
      <scheme val="minor"/>
    </font>
    <font>
      <i/>
      <u/>
      <sz val="11"/>
      <color theme="1"/>
      <name val="Calibri"/>
      <family val="2"/>
      <scheme val="minor"/>
    </font>
  </fonts>
  <fills count="5">
    <fill>
      <patternFill patternType="none"/>
    </fill>
    <fill>
      <patternFill patternType="gray125"/>
    </fill>
    <fill>
      <patternFill patternType="solid">
        <fgColor theme="7"/>
        <bgColor indexed="64"/>
      </patternFill>
    </fill>
    <fill>
      <patternFill patternType="solid">
        <fgColor theme="0" tint="-0.14999847407452621"/>
        <bgColor indexed="64"/>
      </patternFill>
    </fill>
    <fill>
      <patternFill patternType="solid">
        <fgColor theme="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5" fontId="14" fillId="0" borderId="0"/>
  </cellStyleXfs>
  <cellXfs count="124">
    <xf numFmtId="0" fontId="0" fillId="0" borderId="0" xfId="0"/>
    <xf numFmtId="0" fontId="2" fillId="0" borderId="4" xfId="0" applyFont="1" applyBorder="1" applyAlignment="1">
      <alignment vertical="center" wrapText="1"/>
    </xf>
    <xf numFmtId="0" fontId="2" fillId="0" borderId="4" xfId="0" applyFont="1" applyBorder="1" applyAlignment="1">
      <alignment horizontal="center" wrapText="1"/>
    </xf>
    <xf numFmtId="0" fontId="2" fillId="0" borderId="4" xfId="0" applyFont="1" applyBorder="1" applyAlignment="1">
      <alignment wrapText="1"/>
    </xf>
    <xf numFmtId="0" fontId="4" fillId="0" borderId="4" xfId="0" applyFont="1" applyBorder="1" applyAlignment="1">
      <alignment horizontal="center" vertical="center"/>
    </xf>
    <xf numFmtId="0" fontId="2" fillId="0" borderId="4" xfId="0" applyFont="1" applyBorder="1"/>
    <xf numFmtId="0" fontId="2" fillId="0" borderId="5" xfId="0" applyFont="1" applyBorder="1"/>
    <xf numFmtId="0" fontId="5" fillId="0" borderId="4" xfId="2" applyBorder="1" applyAlignment="1" applyProtection="1">
      <protection locked="0"/>
    </xf>
    <xf numFmtId="0" fontId="2" fillId="0" borderId="10" xfId="0" applyFont="1" applyBorder="1"/>
    <xf numFmtId="0" fontId="3" fillId="0" borderId="4" xfId="0" applyFont="1" applyBorder="1" applyProtection="1">
      <protection locked="0"/>
    </xf>
    <xf numFmtId="0" fontId="2" fillId="0" borderId="2" xfId="0" applyFont="1" applyBorder="1"/>
    <xf numFmtId="0" fontId="3" fillId="0" borderId="11" xfId="0" applyFont="1" applyBorder="1" applyAlignment="1">
      <alignment vertical="top"/>
    </xf>
    <xf numFmtId="0" fontId="6" fillId="0" borderId="12" xfId="0" applyFont="1" applyBorder="1"/>
    <xf numFmtId="0" fontId="2" fillId="0" borderId="13" xfId="0" applyFont="1" applyBorder="1"/>
    <xf numFmtId="0" fontId="3" fillId="0" borderId="0" xfId="0" applyFont="1" applyAlignment="1">
      <alignment vertical="top"/>
    </xf>
    <xf numFmtId="0" fontId="3" fillId="0" borderId="15" xfId="0" applyFont="1" applyBorder="1"/>
    <xf numFmtId="0" fontId="3" fillId="0" borderId="13" xfId="0" applyFont="1" applyBorder="1"/>
    <xf numFmtId="0" fontId="2" fillId="0" borderId="14" xfId="0" applyFont="1" applyBorder="1"/>
    <xf numFmtId="0" fontId="3" fillId="0" borderId="14" xfId="0" applyFont="1" applyBorder="1" applyAlignment="1">
      <alignment vertical="top"/>
    </xf>
    <xf numFmtId="0" fontId="0" fillId="0" borderId="3" xfId="0" applyBorder="1"/>
    <xf numFmtId="0" fontId="8" fillId="0" borderId="1" xfId="0" applyFont="1" applyBorder="1"/>
    <xf numFmtId="0" fontId="3" fillId="0" borderId="9" xfId="0" applyFont="1" applyBorder="1"/>
    <xf numFmtId="0" fontId="3" fillId="0" borderId="0" xfId="0" applyFont="1"/>
    <xf numFmtId="0" fontId="0" fillId="0" borderId="7" xfId="0" applyBorder="1"/>
    <xf numFmtId="0" fontId="2" fillId="3" borderId="5" xfId="0" applyFont="1" applyFill="1" applyBorder="1" applyAlignment="1">
      <alignment horizontal="center" wrapText="1"/>
    </xf>
    <xf numFmtId="0" fontId="2" fillId="3" borderId="6" xfId="0" applyFont="1" applyFill="1" applyBorder="1"/>
    <xf numFmtId="0" fontId="2" fillId="3" borderId="7" xfId="0" applyFont="1" applyFill="1" applyBorder="1"/>
    <xf numFmtId="0" fontId="2" fillId="3" borderId="7" xfId="0" applyFont="1" applyFill="1" applyBorder="1" applyAlignment="1">
      <alignment horizontal="center"/>
    </xf>
    <xf numFmtId="0" fontId="2" fillId="3" borderId="4" xfId="0" applyFont="1" applyFill="1" applyBorder="1" applyAlignment="1">
      <alignment horizontal="center"/>
    </xf>
    <xf numFmtId="0" fontId="3" fillId="0" borderId="7" xfId="0" applyFont="1" applyBorder="1" applyAlignment="1" applyProtection="1">
      <alignment horizontal="center" vertical="center"/>
      <protection locked="0"/>
    </xf>
    <xf numFmtId="42" fontId="3" fillId="0" borderId="7" xfId="0" applyNumberFormat="1" applyFont="1" applyBorder="1" applyAlignment="1">
      <alignment horizontal="left" vertical="center"/>
    </xf>
    <xf numFmtId="42" fontId="3" fillId="0" borderId="4" xfId="0" applyNumberFormat="1" applyFont="1" applyBorder="1" applyAlignment="1">
      <alignment horizontal="left" vertical="center" wrapText="1"/>
    </xf>
    <xf numFmtId="0" fontId="3" fillId="4" borderId="6" xfId="0" applyFont="1" applyFill="1" applyBorder="1" applyAlignment="1" applyProtection="1">
      <alignment horizontal="center" vertical="center"/>
      <protection locked="0"/>
    </xf>
    <xf numFmtId="42" fontId="3" fillId="4" borderId="6" xfId="0" applyNumberFormat="1" applyFont="1" applyFill="1" applyBorder="1" applyAlignment="1">
      <alignment horizontal="left" vertical="center"/>
    </xf>
    <xf numFmtId="42" fontId="3" fillId="4" borderId="7" xfId="0" applyNumberFormat="1" applyFont="1" applyFill="1" applyBorder="1" applyAlignment="1">
      <alignment horizontal="left" vertical="center" wrapText="1"/>
    </xf>
    <xf numFmtId="42" fontId="2" fillId="0" borderId="4" xfId="1" applyNumberFormat="1" applyFont="1" applyBorder="1" applyAlignment="1" applyProtection="1">
      <alignment horizontal="left" vertical="center" wrapText="1"/>
      <protection hidden="1"/>
    </xf>
    <xf numFmtId="42" fontId="2" fillId="0" borderId="4" xfId="1" applyNumberFormat="1" applyFont="1" applyFill="1" applyBorder="1" applyAlignment="1" applyProtection="1">
      <alignment horizontal="left" vertical="center"/>
      <protection hidden="1"/>
    </xf>
    <xf numFmtId="42" fontId="2" fillId="0" borderId="4" xfId="1" applyNumberFormat="1" applyFont="1" applyFill="1" applyBorder="1" applyAlignment="1" applyProtection="1">
      <alignment horizontal="left" vertical="center" wrapText="1"/>
      <protection hidden="1"/>
    </xf>
    <xf numFmtId="0" fontId="2" fillId="0" borderId="0" xfId="0" applyFont="1"/>
    <xf numFmtId="42" fontId="3" fillId="0" borderId="0" xfId="1" applyNumberFormat="1" applyFont="1" applyBorder="1" applyAlignment="1" applyProtection="1">
      <alignment horizontal="center" wrapText="1"/>
    </xf>
    <xf numFmtId="0" fontId="14" fillId="0" borderId="0" xfId="0" applyFont="1"/>
    <xf numFmtId="5" fontId="14" fillId="0" borderId="0" xfId="3"/>
    <xf numFmtId="0" fontId="0" fillId="0" borderId="0" xfId="0" applyAlignment="1">
      <alignment horizontal="center"/>
    </xf>
    <xf numFmtId="0" fontId="6" fillId="0" borderId="0" xfId="0" applyFont="1"/>
    <xf numFmtId="5" fontId="6" fillId="0" borderId="0" xfId="3" applyFont="1"/>
    <xf numFmtId="0" fontId="3" fillId="0" borderId="4" xfId="0" applyFont="1" applyBorder="1" applyAlignment="1" applyProtection="1">
      <alignment horizontal="center" vertical="center"/>
      <protection locked="0"/>
    </xf>
    <xf numFmtId="42" fontId="3" fillId="0" borderId="4" xfId="0" applyNumberFormat="1" applyFont="1" applyBorder="1" applyAlignment="1">
      <alignment vertical="center"/>
    </xf>
    <xf numFmtId="42" fontId="16" fillId="0" borderId="4" xfId="0" applyNumberFormat="1" applyFont="1" applyBorder="1" applyAlignment="1">
      <alignment vertical="center" wrapText="1"/>
    </xf>
    <xf numFmtId="0" fontId="3" fillId="4" borderId="4" xfId="0" applyFont="1" applyFill="1" applyBorder="1" applyAlignment="1" applyProtection="1">
      <alignment horizontal="center" vertical="center"/>
      <protection locked="0"/>
    </xf>
    <xf numFmtId="42" fontId="16" fillId="4" borderId="4" xfId="0" applyNumberFormat="1" applyFont="1" applyFill="1" applyBorder="1" applyAlignment="1">
      <alignment vertical="center" wrapText="1"/>
    </xf>
    <xf numFmtId="42" fontId="3" fillId="4" borderId="4" xfId="0" applyNumberFormat="1" applyFont="1" applyFill="1" applyBorder="1" applyAlignment="1">
      <alignment horizontal="left"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2" borderId="0" xfId="0" applyFont="1" applyFill="1" applyAlignment="1">
      <alignment vertical="top"/>
    </xf>
    <xf numFmtId="0" fontId="6" fillId="2" borderId="15" xfId="0" applyFont="1" applyFill="1" applyBorder="1" applyAlignment="1">
      <alignment vertical="top"/>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5" fillId="0" borderId="5" xfId="2" applyBorder="1" applyAlignment="1" applyProtection="1">
      <alignment horizontal="center"/>
      <protection locked="0"/>
    </xf>
    <xf numFmtId="0" fontId="5" fillId="0" borderId="7" xfId="2" applyBorder="1" applyAlignment="1" applyProtection="1">
      <alignment horizontal="center"/>
      <protection locked="0"/>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9" fillId="0" borderId="6" xfId="0" applyFont="1" applyBorder="1" applyAlignment="1">
      <alignment horizontal="center"/>
    </xf>
    <xf numFmtId="0" fontId="2" fillId="0" borderId="6" xfId="0" applyFont="1" applyBorder="1" applyAlignment="1">
      <alignment horizontal="center"/>
    </xf>
    <xf numFmtId="4" fontId="2" fillId="3" borderId="5" xfId="0" applyNumberFormat="1" applyFont="1" applyFill="1" applyBorder="1" applyAlignment="1">
      <alignment horizontal="left"/>
    </xf>
    <xf numFmtId="4" fontId="2" fillId="3" borderId="6" xfId="0" applyNumberFormat="1" applyFont="1" applyFill="1" applyBorder="1" applyAlignment="1">
      <alignment horizontal="left"/>
    </xf>
    <xf numFmtId="4" fontId="2" fillId="3" borderId="7" xfId="0" applyNumberFormat="1" applyFont="1" applyFill="1" applyBorder="1" applyAlignment="1">
      <alignment horizontal="left"/>
    </xf>
    <xf numFmtId="0" fontId="11" fillId="0" borderId="4" xfId="0" applyFont="1" applyBorder="1" applyAlignment="1">
      <alignment horizontal="left" vertical="center"/>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0" fillId="0" borderId="0" xfId="0"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0" fillId="0" borderId="0" xfId="0"/>
    <xf numFmtId="0" fontId="13" fillId="0" borderId="0" xfId="0" applyFont="1"/>
    <xf numFmtId="0" fontId="15" fillId="0" borderId="4" xfId="0" applyFont="1" applyBorder="1" applyAlignment="1" applyProtection="1">
      <alignment horizontal="left" wrapText="1"/>
      <protection locked="0"/>
    </xf>
    <xf numFmtId="0" fontId="7" fillId="0" borderId="8" xfId="2" applyFont="1" applyBorder="1" applyAlignment="1" applyProtection="1">
      <alignment horizontal="left"/>
    </xf>
    <xf numFmtId="0" fontId="3" fillId="0" borderId="1" xfId="0" applyFont="1" applyBorder="1" applyAlignment="1">
      <alignment horizontal="left"/>
    </xf>
    <xf numFmtId="0" fontId="15" fillId="0" borderId="4" xfId="0" applyFont="1" applyBorder="1" applyAlignment="1" applyProtection="1">
      <alignment horizontal="left"/>
      <protection locked="0"/>
    </xf>
    <xf numFmtId="0" fontId="15" fillId="0" borderId="5"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7" fillId="0" borderId="18" xfId="0" applyFont="1" applyBorder="1" applyAlignment="1">
      <alignment horizontal="center"/>
    </xf>
    <xf numFmtId="0" fontId="17" fillId="0" borderId="19" xfId="0" applyFont="1" applyBorder="1" applyAlignment="1">
      <alignment horizontal="center"/>
    </xf>
    <xf numFmtId="0" fontId="18" fillId="0" borderId="19" xfId="0" applyFont="1" applyBorder="1" applyAlignment="1"/>
    <xf numFmtId="0" fontId="18" fillId="0" borderId="20" xfId="0" applyFont="1" applyBorder="1" applyAlignment="1"/>
    <xf numFmtId="0" fontId="0" fillId="0" borderId="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17"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16" xfId="0" applyBorder="1" applyAlignment="1">
      <alignment wrapText="1"/>
    </xf>
    <xf numFmtId="0" fontId="0" fillId="0" borderId="32" xfId="0" applyBorder="1" applyAlignment="1">
      <alignment wrapText="1"/>
    </xf>
    <xf numFmtId="0" fontId="0" fillId="0" borderId="17" xfId="0" applyBorder="1" applyAlignment="1"/>
    <xf numFmtId="0" fontId="0" fillId="0" borderId="0" xfId="0" applyBorder="1" applyAlignment="1"/>
  </cellXfs>
  <cellStyles count="4">
    <cellStyle name="Currency" xfId="1" builtinId="4"/>
    <cellStyle name="Currency0" xfId="3"/>
    <cellStyle name="Hyperlink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am@buyabu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workbookViewId="0">
      <selection activeCell="A46" sqref="A46:D46"/>
    </sheetView>
  </sheetViews>
  <sheetFormatPr defaultRowHeight="14.4" x14ac:dyDescent="0.3"/>
  <cols>
    <col min="1" max="1" width="16" customWidth="1"/>
    <col min="2" max="2" width="26.44140625" customWidth="1"/>
    <col min="3" max="3" width="9.44140625" customWidth="1"/>
    <col min="4" max="4" width="12.44140625" customWidth="1"/>
    <col min="5" max="5" width="13" customWidth="1"/>
    <col min="6" max="6" width="13.5546875" customWidth="1"/>
  </cols>
  <sheetData>
    <row r="1" spans="1:14" ht="15.6" x14ac:dyDescent="0.3">
      <c r="A1" s="52" t="s">
        <v>0</v>
      </c>
      <c r="B1" s="52"/>
      <c r="C1" s="52"/>
      <c r="D1" s="52"/>
      <c r="E1" s="52"/>
      <c r="F1" s="52"/>
    </row>
    <row r="2" spans="1:14" x14ac:dyDescent="0.3">
      <c r="A2" s="53" t="s">
        <v>1</v>
      </c>
      <c r="B2" s="55" t="s">
        <v>2</v>
      </c>
      <c r="C2" s="55" t="s">
        <v>3</v>
      </c>
      <c r="D2" s="53" t="s">
        <v>4</v>
      </c>
      <c r="E2" s="53" t="s">
        <v>5</v>
      </c>
      <c r="F2" s="53" t="s">
        <v>6</v>
      </c>
    </row>
    <row r="3" spans="1:14" x14ac:dyDescent="0.3">
      <c r="A3" s="54"/>
      <c r="B3" s="56"/>
      <c r="C3" s="56"/>
      <c r="D3" s="54"/>
      <c r="E3" s="54"/>
      <c r="F3" s="54"/>
    </row>
    <row r="4" spans="1:14" ht="14.7" customHeight="1" x14ac:dyDescent="0.3">
      <c r="A4" s="57" t="s">
        <v>7</v>
      </c>
      <c r="B4" s="57" t="s">
        <v>8</v>
      </c>
      <c r="C4" s="57"/>
      <c r="D4" s="59"/>
      <c r="E4" s="59"/>
      <c r="F4" s="51"/>
    </row>
    <row r="5" spans="1:14" ht="14.7" customHeight="1" thickBot="1" x14ac:dyDescent="0.35">
      <c r="A5" s="58"/>
      <c r="B5" s="58"/>
      <c r="C5" s="58"/>
      <c r="D5" s="60"/>
      <c r="E5" s="60"/>
      <c r="F5" s="51"/>
    </row>
    <row r="6" spans="1:14" ht="16.8" thickTop="1" thickBot="1" x14ac:dyDescent="0.35">
      <c r="A6" s="1" t="s">
        <v>9</v>
      </c>
      <c r="B6" s="63"/>
      <c r="C6" s="64"/>
      <c r="D6" s="64"/>
      <c r="E6" s="65"/>
      <c r="F6" s="2"/>
      <c r="H6" s="103" t="s">
        <v>59</v>
      </c>
      <c r="I6" s="104"/>
      <c r="J6" s="104"/>
      <c r="K6" s="104"/>
      <c r="L6" s="105"/>
      <c r="M6" s="105"/>
      <c r="N6" s="106"/>
    </row>
    <row r="7" spans="1:14" ht="32.4" thickTop="1" thickBot="1" x14ac:dyDescent="0.35">
      <c r="A7" s="3" t="s">
        <v>10</v>
      </c>
      <c r="B7" s="63"/>
      <c r="C7" s="64"/>
      <c r="D7" s="64"/>
      <c r="E7" s="65"/>
      <c r="F7" s="4"/>
      <c r="H7" s="108" t="s">
        <v>60</v>
      </c>
      <c r="I7" s="109"/>
      <c r="J7" s="109"/>
      <c r="K7" s="109"/>
      <c r="L7" s="109"/>
      <c r="M7" s="109"/>
      <c r="N7" s="110"/>
    </row>
    <row r="8" spans="1:14" ht="31.2" customHeight="1" thickBot="1" x14ac:dyDescent="0.35">
      <c r="A8" s="5" t="s">
        <v>11</v>
      </c>
      <c r="B8" s="63"/>
      <c r="C8" s="64"/>
      <c r="D8" s="64"/>
      <c r="E8" s="64"/>
      <c r="F8" s="65"/>
      <c r="H8" s="111" t="s">
        <v>62</v>
      </c>
      <c r="I8" s="112"/>
      <c r="J8" s="112"/>
      <c r="K8" s="112"/>
      <c r="L8" s="112"/>
      <c r="M8" s="112"/>
      <c r="N8" s="113"/>
    </row>
    <row r="9" spans="1:14" ht="16.2" thickBot="1" x14ac:dyDescent="0.35">
      <c r="A9" s="5" t="s">
        <v>12</v>
      </c>
      <c r="B9" s="63"/>
      <c r="C9" s="64"/>
      <c r="D9" s="64"/>
      <c r="E9" s="64"/>
      <c r="F9" s="65"/>
      <c r="H9" s="111" t="s">
        <v>61</v>
      </c>
      <c r="I9" s="112"/>
      <c r="J9" s="112"/>
      <c r="K9" s="112"/>
      <c r="L9" s="112"/>
      <c r="M9" s="112"/>
      <c r="N9" s="113"/>
    </row>
    <row r="10" spans="1:14" ht="15.6" x14ac:dyDescent="0.3">
      <c r="A10" s="6" t="s">
        <v>13</v>
      </c>
      <c r="B10" s="66"/>
      <c r="C10" s="67"/>
      <c r="D10" s="68" t="s">
        <v>14</v>
      </c>
      <c r="E10" s="69"/>
      <c r="F10" s="70"/>
      <c r="H10" s="115" t="s">
        <v>64</v>
      </c>
      <c r="I10" s="114"/>
      <c r="J10" s="114"/>
      <c r="K10" s="114"/>
      <c r="L10" s="114"/>
      <c r="M10" s="114"/>
      <c r="N10" s="116"/>
    </row>
    <row r="11" spans="1:14" ht="15.6" x14ac:dyDescent="0.3">
      <c r="A11" s="6" t="s">
        <v>15</v>
      </c>
      <c r="B11" s="71"/>
      <c r="C11" s="72"/>
      <c r="D11" s="7"/>
      <c r="E11" s="7"/>
      <c r="F11" s="7"/>
      <c r="H11" s="117"/>
      <c r="I11" s="107"/>
      <c r="J11" s="107"/>
      <c r="K11" s="107"/>
      <c r="L11" s="107"/>
      <c r="M11" s="107"/>
      <c r="N11" s="118"/>
    </row>
    <row r="12" spans="1:14" ht="15.6" x14ac:dyDescent="0.3">
      <c r="A12" s="8" t="s">
        <v>16</v>
      </c>
      <c r="B12" s="63"/>
      <c r="C12" s="65"/>
      <c r="D12" s="9"/>
      <c r="E12" s="9"/>
      <c r="F12" s="9"/>
      <c r="H12" s="117"/>
      <c r="I12" s="107"/>
      <c r="J12" s="107"/>
      <c r="K12" s="107"/>
      <c r="L12" s="107"/>
      <c r="M12" s="107"/>
      <c r="N12" s="118"/>
    </row>
    <row r="13" spans="1:14" ht="16.2" thickBot="1" x14ac:dyDescent="0.35">
      <c r="A13" s="10" t="s">
        <v>17</v>
      </c>
      <c r="B13" s="73" t="s">
        <v>49</v>
      </c>
      <c r="C13" s="74"/>
      <c r="D13" s="74"/>
      <c r="E13" s="11"/>
      <c r="F13" s="12"/>
      <c r="H13" s="119"/>
      <c r="I13" s="120"/>
      <c r="J13" s="120"/>
      <c r="K13" s="120"/>
      <c r="L13" s="120"/>
      <c r="M13" s="120"/>
      <c r="N13" s="121"/>
    </row>
    <row r="14" spans="1:14" ht="15.6" x14ac:dyDescent="0.3">
      <c r="A14" s="13" t="s">
        <v>18</v>
      </c>
      <c r="B14" s="75" t="s">
        <v>50</v>
      </c>
      <c r="C14" s="76"/>
      <c r="D14" s="76"/>
      <c r="E14" s="14"/>
      <c r="F14" s="15"/>
      <c r="H14" s="122"/>
      <c r="I14" s="122"/>
      <c r="J14" s="122"/>
      <c r="K14" s="122"/>
      <c r="L14" s="122"/>
      <c r="M14" s="122"/>
      <c r="N14" s="122"/>
    </row>
    <row r="15" spans="1:14" ht="15.6" x14ac:dyDescent="0.3">
      <c r="A15" s="16"/>
      <c r="B15" s="75" t="s">
        <v>51</v>
      </c>
      <c r="C15" s="76"/>
      <c r="D15" s="76"/>
      <c r="E15" s="14"/>
      <c r="F15" s="15"/>
      <c r="H15" s="123"/>
      <c r="I15" s="123"/>
      <c r="J15" s="123"/>
      <c r="K15" s="123"/>
      <c r="L15" s="123"/>
      <c r="M15" s="123"/>
      <c r="N15" s="123"/>
    </row>
    <row r="16" spans="1:14" ht="15.6" x14ac:dyDescent="0.3">
      <c r="A16" s="17" t="s">
        <v>12</v>
      </c>
      <c r="B16" s="18" t="s">
        <v>52</v>
      </c>
      <c r="C16" s="14" t="s">
        <v>63</v>
      </c>
      <c r="D16" s="14"/>
      <c r="E16" s="61" t="s">
        <v>19</v>
      </c>
      <c r="F16" s="62"/>
      <c r="H16" s="123"/>
      <c r="I16" s="123"/>
      <c r="J16" s="123"/>
      <c r="K16" s="123"/>
      <c r="L16" s="123"/>
      <c r="M16" s="123"/>
      <c r="N16" s="123"/>
    </row>
    <row r="17" spans="1:14" ht="17.399999999999999" x14ac:dyDescent="0.3">
      <c r="A17" s="19"/>
      <c r="B17" s="97" t="s">
        <v>53</v>
      </c>
      <c r="C17" s="98"/>
      <c r="D17" s="98"/>
      <c r="E17" s="20"/>
      <c r="F17" s="21"/>
      <c r="H17" s="123"/>
      <c r="I17" s="123"/>
      <c r="J17" s="123"/>
      <c r="K17" s="123"/>
      <c r="L17" s="123"/>
      <c r="M17" s="123"/>
      <c r="N17" s="123"/>
    </row>
    <row r="18" spans="1:14" ht="15.6" x14ac:dyDescent="0.3">
      <c r="A18" s="80" t="s">
        <v>20</v>
      </c>
      <c r="B18" s="81"/>
      <c r="C18" s="81"/>
      <c r="D18" s="81"/>
      <c r="E18" s="22"/>
      <c r="F18" s="23"/>
    </row>
    <row r="19" spans="1:14" ht="15.6" x14ac:dyDescent="0.3">
      <c r="A19" s="24" t="s">
        <v>21</v>
      </c>
      <c r="B19" s="25"/>
      <c r="C19" s="26"/>
      <c r="D19" s="27" t="s">
        <v>22</v>
      </c>
      <c r="E19" s="27" t="s">
        <v>23</v>
      </c>
      <c r="F19" s="28" t="s">
        <v>24</v>
      </c>
    </row>
    <row r="20" spans="1:14" ht="15" x14ac:dyDescent="0.3">
      <c r="A20" s="77" t="s">
        <v>25</v>
      </c>
      <c r="B20" s="78"/>
      <c r="C20" s="79"/>
      <c r="D20" s="29"/>
      <c r="E20" s="30">
        <v>87998</v>
      </c>
      <c r="F20" s="31">
        <f>D20*E20</f>
        <v>0</v>
      </c>
    </row>
    <row r="21" spans="1:14" ht="15.6" x14ac:dyDescent="0.3">
      <c r="A21" s="82"/>
      <c r="B21" s="83"/>
      <c r="C21" s="83"/>
      <c r="D21" s="83"/>
      <c r="E21" s="83"/>
      <c r="F21" s="84"/>
    </row>
    <row r="22" spans="1:14" ht="15" customHeight="1" x14ac:dyDescent="0.3">
      <c r="A22" s="99" t="s">
        <v>26</v>
      </c>
      <c r="B22" s="99"/>
      <c r="C22" s="99"/>
      <c r="D22" s="45"/>
      <c r="E22" s="46">
        <v>2700</v>
      </c>
      <c r="F22" s="31">
        <f t="shared" ref="F22:F39" si="0">D22*E22</f>
        <v>0</v>
      </c>
    </row>
    <row r="23" spans="1:14" ht="15" customHeight="1" x14ac:dyDescent="0.3">
      <c r="A23" s="99" t="s">
        <v>54</v>
      </c>
      <c r="B23" s="99"/>
      <c r="C23" s="99"/>
      <c r="D23" s="45"/>
      <c r="E23" s="46">
        <v>2320</v>
      </c>
      <c r="F23" s="31">
        <f t="shared" si="0"/>
        <v>0</v>
      </c>
    </row>
    <row r="24" spans="1:14" ht="15" customHeight="1" x14ac:dyDescent="0.3">
      <c r="A24" s="99" t="s">
        <v>27</v>
      </c>
      <c r="B24" s="99"/>
      <c r="C24" s="99"/>
      <c r="D24" s="45"/>
      <c r="E24" s="46">
        <v>1545</v>
      </c>
      <c r="F24" s="31">
        <f t="shared" si="0"/>
        <v>0</v>
      </c>
    </row>
    <row r="25" spans="1:14" ht="15" customHeight="1" x14ac:dyDescent="0.3">
      <c r="A25" s="99" t="s">
        <v>28</v>
      </c>
      <c r="B25" s="99"/>
      <c r="C25" s="99"/>
      <c r="D25" s="45"/>
      <c r="E25" s="46">
        <v>450</v>
      </c>
      <c r="F25" s="31">
        <f t="shared" si="0"/>
        <v>0</v>
      </c>
    </row>
    <row r="26" spans="1:14" ht="15" customHeight="1" x14ac:dyDescent="0.3">
      <c r="A26" s="99" t="s">
        <v>29</v>
      </c>
      <c r="B26" s="99"/>
      <c r="C26" s="99"/>
      <c r="D26" s="45"/>
      <c r="E26" s="46">
        <v>700</v>
      </c>
      <c r="F26" s="31">
        <f t="shared" si="0"/>
        <v>0</v>
      </c>
    </row>
    <row r="27" spans="1:14" ht="15" customHeight="1" x14ac:dyDescent="0.3">
      <c r="A27" s="99" t="s">
        <v>30</v>
      </c>
      <c r="B27" s="99"/>
      <c r="C27" s="99"/>
      <c r="D27" s="45"/>
      <c r="E27" s="47">
        <v>5500</v>
      </c>
      <c r="F27" s="31">
        <f t="shared" si="0"/>
        <v>0</v>
      </c>
    </row>
    <row r="28" spans="1:14" ht="15" customHeight="1" x14ac:dyDescent="0.3">
      <c r="A28" s="96" t="s">
        <v>55</v>
      </c>
      <c r="B28" s="96"/>
      <c r="C28" s="96"/>
      <c r="D28" s="45"/>
      <c r="E28" s="47">
        <v>2395</v>
      </c>
      <c r="F28" s="31">
        <f t="shared" si="0"/>
        <v>0</v>
      </c>
    </row>
    <row r="29" spans="1:14" ht="15" customHeight="1" x14ac:dyDescent="0.3">
      <c r="A29" s="96" t="s">
        <v>55</v>
      </c>
      <c r="B29" s="96"/>
      <c r="C29" s="96"/>
      <c r="D29" s="45"/>
      <c r="E29" s="47">
        <v>3000</v>
      </c>
      <c r="F29" s="31">
        <f t="shared" si="0"/>
        <v>0</v>
      </c>
    </row>
    <row r="30" spans="1:14" ht="15" x14ac:dyDescent="0.3">
      <c r="A30" s="77" t="s">
        <v>31</v>
      </c>
      <c r="B30" s="78" t="s">
        <v>32</v>
      </c>
      <c r="C30" s="79" t="s">
        <v>32</v>
      </c>
      <c r="D30" s="32"/>
      <c r="E30" s="33"/>
      <c r="F30" s="34"/>
    </row>
    <row r="31" spans="1:14" ht="15.6" x14ac:dyDescent="0.3">
      <c r="A31" s="100" t="s">
        <v>56</v>
      </c>
      <c r="B31" s="101"/>
      <c r="C31" s="102"/>
      <c r="D31" s="45"/>
      <c r="E31" s="47">
        <v>1600</v>
      </c>
      <c r="F31" s="31">
        <f t="shared" si="0"/>
        <v>0</v>
      </c>
    </row>
    <row r="32" spans="1:14" ht="15.6" x14ac:dyDescent="0.3">
      <c r="A32" s="99" t="s">
        <v>33</v>
      </c>
      <c r="B32" s="99"/>
      <c r="C32" s="99"/>
      <c r="D32" s="45"/>
      <c r="E32" s="47">
        <v>5995</v>
      </c>
      <c r="F32" s="31">
        <f t="shared" si="0"/>
        <v>0</v>
      </c>
    </row>
    <row r="33" spans="1:6" ht="15.6" x14ac:dyDescent="0.3">
      <c r="A33" s="99" t="s">
        <v>34</v>
      </c>
      <c r="B33" s="99"/>
      <c r="C33" s="99"/>
      <c r="D33" s="45"/>
      <c r="E33" s="47">
        <v>1245</v>
      </c>
      <c r="F33" s="31">
        <f t="shared" si="0"/>
        <v>0</v>
      </c>
    </row>
    <row r="34" spans="1:6" ht="15.6" x14ac:dyDescent="0.3">
      <c r="A34" s="99" t="s">
        <v>35</v>
      </c>
      <c r="B34" s="99"/>
      <c r="C34" s="99"/>
      <c r="D34" s="45"/>
      <c r="E34" s="47">
        <v>445</v>
      </c>
      <c r="F34" s="31">
        <f t="shared" si="0"/>
        <v>0</v>
      </c>
    </row>
    <row r="35" spans="1:6" ht="15.6" x14ac:dyDescent="0.3">
      <c r="A35" s="99" t="s">
        <v>36</v>
      </c>
      <c r="B35" s="99"/>
      <c r="C35" s="99"/>
      <c r="D35" s="45"/>
      <c r="E35" s="47">
        <v>200</v>
      </c>
      <c r="F35" s="31">
        <f t="shared" si="0"/>
        <v>0</v>
      </c>
    </row>
    <row r="36" spans="1:6" ht="15.6" x14ac:dyDescent="0.3">
      <c r="A36" s="100" t="s">
        <v>57</v>
      </c>
      <c r="B36" s="101"/>
      <c r="C36" s="102"/>
      <c r="D36" s="45"/>
      <c r="E36" s="47">
        <v>560</v>
      </c>
      <c r="F36" s="31">
        <f t="shared" si="0"/>
        <v>0</v>
      </c>
    </row>
    <row r="37" spans="1:6" ht="15.6" x14ac:dyDescent="0.3">
      <c r="A37" s="99" t="s">
        <v>58</v>
      </c>
      <c r="B37" s="99"/>
      <c r="C37" s="99"/>
      <c r="D37" s="48"/>
      <c r="E37" s="49"/>
      <c r="F37" s="50"/>
    </row>
    <row r="38" spans="1:6" ht="15.6" x14ac:dyDescent="0.3">
      <c r="A38" s="99" t="s">
        <v>37</v>
      </c>
      <c r="B38" s="99"/>
      <c r="C38" s="99"/>
      <c r="D38" s="45"/>
      <c r="E38" s="47">
        <v>6795</v>
      </c>
      <c r="F38" s="31">
        <f t="shared" si="0"/>
        <v>0</v>
      </c>
    </row>
    <row r="39" spans="1:6" ht="15.6" x14ac:dyDescent="0.3">
      <c r="A39" s="99" t="s">
        <v>38</v>
      </c>
      <c r="B39" s="99"/>
      <c r="C39" s="99"/>
      <c r="D39" s="45"/>
      <c r="E39" s="47">
        <v>7295</v>
      </c>
      <c r="F39" s="31">
        <f t="shared" si="0"/>
        <v>0</v>
      </c>
    </row>
    <row r="40" spans="1:6" ht="15" x14ac:dyDescent="0.3">
      <c r="A40" s="86"/>
      <c r="B40" s="87"/>
      <c r="C40" s="87"/>
      <c r="D40" s="87"/>
      <c r="E40" s="87"/>
      <c r="F40" s="88"/>
    </row>
    <row r="41" spans="1:6" ht="15.6" x14ac:dyDescent="0.3">
      <c r="D41" s="85" t="s">
        <v>39</v>
      </c>
      <c r="E41" s="85"/>
      <c r="F41" s="35">
        <f>SUM(F20:F39)</f>
        <v>0</v>
      </c>
    </row>
    <row r="42" spans="1:6" ht="15.6" x14ac:dyDescent="0.3">
      <c r="D42" s="85" t="s">
        <v>40</v>
      </c>
      <c r="E42" s="85"/>
      <c r="F42" s="36">
        <f>(ROUNDDOWN((F41*0.8),0))</f>
        <v>0</v>
      </c>
    </row>
    <row r="43" spans="1:6" ht="15.6" x14ac:dyDescent="0.3">
      <c r="D43" s="92" t="s">
        <v>41</v>
      </c>
      <c r="E43" s="93"/>
      <c r="F43" s="37">
        <f>F41-F42</f>
        <v>0</v>
      </c>
    </row>
    <row r="44" spans="1:6" ht="15.6" x14ac:dyDescent="0.3">
      <c r="A44" s="22"/>
      <c r="B44" s="22"/>
      <c r="C44" s="22"/>
      <c r="D44" s="38"/>
      <c r="E44" s="38"/>
      <c r="F44" s="39"/>
    </row>
    <row r="45" spans="1:6" ht="15.6" x14ac:dyDescent="0.3">
      <c r="A45" s="22"/>
      <c r="B45" s="22"/>
      <c r="C45" s="22"/>
      <c r="D45" s="38"/>
      <c r="E45" s="38"/>
      <c r="F45" s="39"/>
    </row>
    <row r="46" spans="1:6" x14ac:dyDescent="0.3">
      <c r="A46" s="94"/>
      <c r="B46" s="94"/>
      <c r="C46" s="94"/>
      <c r="D46" s="94"/>
    </row>
    <row r="47" spans="1:6" x14ac:dyDescent="0.3">
      <c r="A47" s="95" t="s">
        <v>42</v>
      </c>
      <c r="B47" s="94"/>
      <c r="C47" s="94"/>
      <c r="D47" s="94"/>
    </row>
    <row r="50" spans="1:6" x14ac:dyDescent="0.3">
      <c r="A50" s="40" t="s">
        <v>43</v>
      </c>
      <c r="C50" s="89"/>
      <c r="D50" s="89"/>
      <c r="E50" s="41"/>
      <c r="F50" s="89"/>
    </row>
    <row r="51" spans="1:6" ht="15" thickBot="1" x14ac:dyDescent="0.35">
      <c r="A51" t="s">
        <v>44</v>
      </c>
      <c r="C51" s="90"/>
      <c r="D51" s="90"/>
      <c r="F51" s="90"/>
    </row>
    <row r="52" spans="1:6" x14ac:dyDescent="0.3">
      <c r="C52" s="91" t="s">
        <v>45</v>
      </c>
      <c r="D52" s="91"/>
      <c r="E52" s="41"/>
      <c r="F52" s="42" t="s">
        <v>46</v>
      </c>
    </row>
    <row r="53" spans="1:6" x14ac:dyDescent="0.3">
      <c r="A53" t="s">
        <v>47</v>
      </c>
      <c r="C53" s="89"/>
      <c r="D53" s="89"/>
      <c r="E53" s="41"/>
      <c r="F53" s="89"/>
    </row>
    <row r="54" spans="1:6" ht="15" thickBot="1" x14ac:dyDescent="0.35">
      <c r="A54" t="s">
        <v>44</v>
      </c>
      <c r="C54" s="90"/>
      <c r="D54" s="90"/>
      <c r="F54" s="90"/>
    </row>
    <row r="55" spans="1:6" x14ac:dyDescent="0.3">
      <c r="C55" s="91" t="s">
        <v>45</v>
      </c>
      <c r="D55" s="91"/>
      <c r="E55" s="41"/>
      <c r="F55" s="42" t="s">
        <v>46</v>
      </c>
    </row>
    <row r="56" spans="1:6" x14ac:dyDescent="0.3">
      <c r="A56" s="43" t="s">
        <v>48</v>
      </c>
      <c r="B56" s="43"/>
      <c r="C56" s="43"/>
      <c r="D56" s="43"/>
      <c r="E56" s="44"/>
      <c r="F56" s="43"/>
    </row>
    <row r="57" spans="1:6" x14ac:dyDescent="0.3">
      <c r="E57" s="41"/>
    </row>
  </sheetData>
  <sheetProtection password="82C9" sheet="1" objects="1" scenarios="1"/>
  <mergeCells count="64">
    <mergeCell ref="H10:N13"/>
    <mergeCell ref="H6:N6"/>
    <mergeCell ref="H7:N7"/>
    <mergeCell ref="H8:N8"/>
    <mergeCell ref="H9:N9"/>
    <mergeCell ref="C52:D52"/>
    <mergeCell ref="C53:D54"/>
    <mergeCell ref="F53:F54"/>
    <mergeCell ref="C55:D55"/>
    <mergeCell ref="D42:E42"/>
    <mergeCell ref="D43:E43"/>
    <mergeCell ref="A46:D46"/>
    <mergeCell ref="A47:D47"/>
    <mergeCell ref="C50:D51"/>
    <mergeCell ref="F50:F51"/>
    <mergeCell ref="D41:E41"/>
    <mergeCell ref="A30:C30"/>
    <mergeCell ref="A31:C31"/>
    <mergeCell ref="A32:C32"/>
    <mergeCell ref="A33:C33"/>
    <mergeCell ref="A34:C34"/>
    <mergeCell ref="A35:C35"/>
    <mergeCell ref="A36:C36"/>
    <mergeCell ref="A37:C37"/>
    <mergeCell ref="A38:C38"/>
    <mergeCell ref="A39:C39"/>
    <mergeCell ref="A40:F40"/>
    <mergeCell ref="A29:C29"/>
    <mergeCell ref="B17:D17"/>
    <mergeCell ref="A18:D18"/>
    <mergeCell ref="A20:C20"/>
    <mergeCell ref="A21:F21"/>
    <mergeCell ref="A22:C22"/>
    <mergeCell ref="A23:C23"/>
    <mergeCell ref="A24:C24"/>
    <mergeCell ref="A25:C25"/>
    <mergeCell ref="A26:C26"/>
    <mergeCell ref="A27:C27"/>
    <mergeCell ref="A28:C28"/>
    <mergeCell ref="E16:F16"/>
    <mergeCell ref="B6:E6"/>
    <mergeCell ref="B7:E7"/>
    <mergeCell ref="B8:F8"/>
    <mergeCell ref="B9:F9"/>
    <mergeCell ref="B10:C10"/>
    <mergeCell ref="D10:F10"/>
    <mergeCell ref="B11:C11"/>
    <mergeCell ref="B12:C12"/>
    <mergeCell ref="B13:D13"/>
    <mergeCell ref="B14:D14"/>
    <mergeCell ref="B15:D15"/>
    <mergeCell ref="F4:F5"/>
    <mergeCell ref="A1:F1"/>
    <mergeCell ref="A2:A3"/>
    <mergeCell ref="B2:B3"/>
    <mergeCell ref="C2:C3"/>
    <mergeCell ref="D2:D3"/>
    <mergeCell ref="E2:E3"/>
    <mergeCell ref="F2:F3"/>
    <mergeCell ref="A4:A5"/>
    <mergeCell ref="B4:B5"/>
    <mergeCell ref="C4:C5"/>
    <mergeCell ref="D4:D5"/>
    <mergeCell ref="E4:E5"/>
  </mergeCells>
  <hyperlinks>
    <hyperlink ref="B17" r:id="rId1"/>
  </hyperlinks>
  <pageMargins left="0.2" right="0.2" top="0.25" bottom="0.25" header="0.3" footer="0.3"/>
  <pageSetup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 electric - Bus Service</vt:lpstr>
      <vt:lpstr>'AV electric - Bus Service'!Print_Area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Walton</dc:creator>
  <cp:lastModifiedBy>Windows User</cp:lastModifiedBy>
  <cp:lastPrinted>2023-09-01T13:46:10Z</cp:lastPrinted>
  <dcterms:created xsi:type="dcterms:W3CDTF">2023-07-12T00:03:36Z</dcterms:created>
  <dcterms:modified xsi:type="dcterms:W3CDTF">2023-09-01T13:46:54Z</dcterms:modified>
</cp:coreProperties>
</file>